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yyr.rkas.ee/api/lease-offers/webdav/authtoken/593326baf97d41ce9bb52dd7de7404fe/files/3531/"/>
    </mc:Choice>
  </mc:AlternateContent>
  <xr:revisionPtr revIDLastSave="0" documentId="13_ncr:1_{2E8FEB5D-0693-4349-B7DF-0E83262995D5}" xr6:coauthVersionLast="47" xr6:coauthVersionMax="47" xr10:uidLastSave="{00000000-0000-0000-0000-000000000000}"/>
  <bookViews>
    <workbookView xWindow="15555" yWindow="-21720" windowWidth="38640" windowHeight="21120" xr2:uid="{D3847CBB-8EDB-43EE-8FC0-BE983A0CFEB5}"/>
  </bookViews>
  <sheets>
    <sheet name="Mäealuse 2" sheetId="3" r:id="rId1"/>
  </sheets>
  <definedNames>
    <definedName name="_xlnm._FilterDatabase" localSheetId="0" hidden="1">'Mäealuse 2'!$A$1:$E$46</definedName>
    <definedName name="ExternalData_2" localSheetId="0" hidden="1">'Mäealuse 2'!#REF!</definedName>
    <definedName name="ExternalData_3" localSheetId="0" hidden="1">'Mäealuse 2'!#REF!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1  Page 1_3f1e162e-d45a-4cb8-a7da-64b4f2d2821b" name="Table001  Page 1" connection="Query - Table001 (Page 1)"/>
          <x15:modelTable id="Table002  Page 1_4094c5e3-a146-427b-b306-3a89960d2dd4" name="Table002  Page 1" connection="Query - Table002 (Page 1)"/>
          <x15:modelTable id="Table003  Page 1_cfbc5af7-aef9-44a1-bf3c-eb450596812e" name="Table003  Page 1" connection="Query - Table003 (Page 1)"/>
          <x15:modelTable id="Table005  Page 1_7fcd970c-11ac-46bd-bf41-f89e3e998498" name="Table005  Page 1" connection="Query - Table005 (Page 1)"/>
          <x15:modelTable id="Table004  Page 1_5c138299-e210-4a72-811f-59998163538b" name="Table004  Page 1" connection="Query - Table004 (Page 1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3" l="1"/>
  <c r="E47" i="3"/>
  <c r="C46" i="3"/>
  <c r="C45" i="3"/>
  <c r="C47" i="3" s="1"/>
  <c r="C38" i="3"/>
  <c r="D45" i="3" l="1"/>
  <c r="E45" i="3" s="1"/>
  <c r="F45" i="3" s="1"/>
  <c r="D46" i="3"/>
  <c r="E46" i="3" s="1"/>
  <c r="F46" i="3" s="1"/>
  <c r="C42" i="3"/>
  <c r="F47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DD0B0DE-0C04-4E63-B7BD-DE1CACD753AB}" name="Query - Table001 (Page 1)" description="Connection to the 'Table001 (Page 1)' query in the workbook." type="100" refreshedVersion="8" minRefreshableVersion="5">
    <extLst>
      <ext xmlns:x15="http://schemas.microsoft.com/office/spreadsheetml/2010/11/main" uri="{DE250136-89BD-433C-8126-D09CA5730AF9}">
        <x15:connection id="96949a2a-ed11-4629-9e71-dce7028795a5"/>
      </ext>
    </extLst>
  </connection>
  <connection id="2" xr16:uid="{0193229A-F781-4414-9728-4C445642D36E}" keepAlive="1" name="Query - Table001 (Page 1) (2)" description="Connection to the 'Table001 (Page 1) (2)' query in the workbook." type="5" refreshedVersion="8" background="1" saveData="1">
    <dbPr connection="Provider=Microsoft.Mashup.OleDb.1;Data Source=$Workbook$;Location=&quot;Table001 (Page 1) (2)&quot;;Extended Properties=&quot;&quot;" command="SELECT * FROM [Table001 (Page 1) (2)]"/>
  </connection>
  <connection id="3" xr16:uid="{3644E507-286F-4785-91E3-035767D7A4AD}" keepAlive="1" name="Query - Table001 (Page 1) (3)" description="Connection to the 'Table001 (Page 1) (3)' query in the workbook." type="5" refreshedVersion="8" background="1" saveData="1">
    <dbPr connection="Provider=Microsoft.Mashup.OleDb.1;Data Source=$Workbook$;Location=&quot;Table001 (Page 1) (3)&quot;;Extended Properties=&quot;&quot;" command="SELECT * FROM [Table001 (Page 1) (3)]"/>
  </connection>
  <connection id="4" xr16:uid="{65C52A13-463B-4555-BCDA-A659D140B5F9}" name="Query - Table002 (Page 1)" description="Connection to the 'Table002 (Page 1)' query in the workbook." type="100" refreshedVersion="8" minRefreshableVersion="5">
    <extLst>
      <ext xmlns:x15="http://schemas.microsoft.com/office/spreadsheetml/2010/11/main" uri="{DE250136-89BD-433C-8126-D09CA5730AF9}">
        <x15:connection id="d410d93d-1fbd-4f5d-8392-08418af9f8a6"/>
      </ext>
    </extLst>
  </connection>
  <connection id="5" xr16:uid="{31D968E3-C799-4D84-B14C-14FB270028F7}" keepAlive="1" name="Query - Table002 (Page 1) (2)" description="Connection to the 'Table002 (Page 1) (2)' query in the workbook." type="5" refreshedVersion="8" background="1" saveData="1">
    <dbPr connection="Provider=Microsoft.Mashup.OleDb.1;Data Source=$Workbook$;Location=&quot;Table002 (Page 1) (2)&quot;;Extended Properties=&quot;&quot;" command="SELECT * FROM [Table002 (Page 1) (2)]"/>
  </connection>
  <connection id="6" xr16:uid="{6CE463FC-9D83-4479-8E94-9855085B1260}" name="Query - Table003 (Page 1)" description="Connection to the 'Table003 (Page 1)' query in the workbook." type="100" refreshedVersion="8" minRefreshableVersion="5">
    <extLst>
      <ext xmlns:x15="http://schemas.microsoft.com/office/spreadsheetml/2010/11/main" uri="{DE250136-89BD-433C-8126-D09CA5730AF9}">
        <x15:connection id="2657262f-18cb-49c3-a890-b12875a0cfe4"/>
      </ext>
    </extLst>
  </connection>
  <connection id="7" xr16:uid="{0EA1B065-C33C-4ACC-98FE-986921C68B63}" keepAlive="1" name="Query - Table003 (Page 1) (2)" description="Connection to the 'Table003 (Page 1) (2)' query in the workbook." type="5" refreshedVersion="8" background="1" saveData="1">
    <dbPr connection="Provider=Microsoft.Mashup.OleDb.1;Data Source=$Workbook$;Location=&quot;Table003 (Page 1) (2)&quot;;Extended Properties=&quot;&quot;" command="SELECT * FROM [Table003 (Page 1) (2)]"/>
  </connection>
  <connection id="8" xr16:uid="{9C7D1727-D452-4418-96DA-BC850393A27A}" name="Query - Table004 (Page 1)" description="Connection to the 'Table004 (Page 1)' query in the workbook." type="100" refreshedVersion="8" minRefreshableVersion="5">
    <extLst>
      <ext xmlns:x15="http://schemas.microsoft.com/office/spreadsheetml/2010/11/main" uri="{DE250136-89BD-433C-8126-D09CA5730AF9}">
        <x15:connection id="4250e607-863c-4411-8d98-0d5c190bb0aa"/>
      </ext>
    </extLst>
  </connection>
  <connection id="9" xr16:uid="{837547E4-92AA-48BF-A21B-3424E0D08AA3}" name="Query - Table005 (Page 1)" description="Connection to the 'Table005 (Page 1)' query in the workbook." type="100" refreshedVersion="8" minRefreshableVersion="5">
    <extLst>
      <ext xmlns:x15="http://schemas.microsoft.com/office/spreadsheetml/2010/11/main" uri="{DE250136-89BD-433C-8126-D09CA5730AF9}">
        <x15:connection id="2fdebc0d-b7da-42d8-b177-01f1920ab609"/>
      </ext>
    </extLst>
  </connection>
  <connection id="10" xr16:uid="{01173F73-9F79-4364-9FAF-A29C6CF420B0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<sst xmlns="http://schemas.openxmlformats.org/spreadsheetml/2006/main" count="85" uniqueCount="51">
  <si>
    <t>Ruumi nimetus</t>
  </si>
  <si>
    <t>Pindala m2</t>
  </si>
  <si>
    <t>Üürnikevaheline kasutus/jagunemine</t>
  </si>
  <si>
    <t>2-01 KORIDOR</t>
  </si>
  <si>
    <t>Ühiskasutus</t>
  </si>
  <si>
    <t>2-02 OOTEALA</t>
  </si>
  <si>
    <t>2-03 KORIDOR</t>
  </si>
  <si>
    <t>2-04 TUALETT</t>
  </si>
  <si>
    <t>2-05 TUALETT</t>
  </si>
  <si>
    <t>2-06 KABINET</t>
  </si>
  <si>
    <t>TI ainukasutus</t>
  </si>
  <si>
    <t>2-07 AVATUD BÜROO</t>
  </si>
  <si>
    <t>2-08 KABINET</t>
  </si>
  <si>
    <t>2-09 KAUGTÖÖKOHAD</t>
  </si>
  <si>
    <t>2-10 DOK.HOIDLA</t>
  </si>
  <si>
    <t>2-11 KABINET</t>
  </si>
  <si>
    <t xml:space="preserve">2-12 TUALETT </t>
  </si>
  <si>
    <t>2-13 TUALETI EESRUUM</t>
  </si>
  <si>
    <t>2-14 DUŠIRUUM</t>
  </si>
  <si>
    <t>2-15 PUHKERUUM</t>
  </si>
  <si>
    <t>2-16 KABINET</t>
  </si>
  <si>
    <t>2-17 KABINET</t>
  </si>
  <si>
    <t>2-18 KABINET</t>
  </si>
  <si>
    <t>2-19 KABINET</t>
  </si>
  <si>
    <t>2-20 KABINET</t>
  </si>
  <si>
    <t>2-21 KABINET</t>
  </si>
  <si>
    <t>MKM/OJK ainukasutus</t>
  </si>
  <si>
    <t>2-22 KORIDOR</t>
  </si>
  <si>
    <t>2-23 KABINET</t>
  </si>
  <si>
    <t>2-24 KABINET</t>
  </si>
  <si>
    <t>2-25 KABINET</t>
  </si>
  <si>
    <t>2-26 OOTEALA</t>
  </si>
  <si>
    <t>2-27 KABINET</t>
  </si>
  <si>
    <t>2-28 KABINET</t>
  </si>
  <si>
    <t>2-29 KABINET</t>
  </si>
  <si>
    <t>2-30 KABINET</t>
  </si>
  <si>
    <t>2-31 KABINET</t>
  </si>
  <si>
    <t>2-32 KABINET</t>
  </si>
  <si>
    <t>2-33 KABINET</t>
  </si>
  <si>
    <t>2-34 NÕUPIDAMINE</t>
  </si>
  <si>
    <t>2-35 INVA WC</t>
  </si>
  <si>
    <t>Korruse seinaalused pinnad</t>
  </si>
  <si>
    <t>KOKKU</t>
  </si>
  <si>
    <t>Keldriboks</t>
  </si>
  <si>
    <t>Kokku</t>
  </si>
  <si>
    <t>Ainukasutus</t>
  </si>
  <si>
    <t>Ainukasutuse %</t>
  </si>
  <si>
    <t>ühiskasutus</t>
  </si>
  <si>
    <t>Kokku ( sh. keldribox)</t>
  </si>
  <si>
    <t>MKM/OJK</t>
  </si>
  <si>
    <t>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</si>
</sst>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1" xfId="0" applyBorder="1"/>
    <xf numFmtId="0" fontId="0" fillId="0" borderId="2" xfId="0" applyBorder="1"/>
    <xf numFmtId="164" fontId="0" fillId="0" borderId="0" xfId="0" applyNumberFormat="1"/>
    <xf numFmtId="164" fontId="0" fillId="0" borderId="3" xfId="0" applyNumberFormat="1" applyBorder="1"/>
    <xf numFmtId="164" fontId="0" fillId="2" borderId="3" xfId="0" applyNumberFormat="1" applyFill="1" applyBorder="1"/>
    <xf numFmtId="0" fontId="0" fillId="2" borderId="0" xfId="0" applyFill="1"/>
    <xf numFmtId="164" fontId="0" fillId="2" borderId="0" xfId="0" applyNumberFormat="1" applyFill="1"/>
    <xf numFmtId="0" fontId="0" fillId="0" borderId="4" xfId="0" applyBorder="1"/>
    <xf numFmtId="16" fontId="0" fillId="0" borderId="0" xfId="0" applyNumberFormat="1"/>
    <xf numFmtId="0" fontId="1" fillId="0" borderId="0" xfId="0" applyFont="1"/>
    <xf numFmtId="0" fontId="0" fillId="2" borderId="6" xfId="0" applyFill="1" applyBorder="1"/>
    <xf numFmtId="164" fontId="0" fillId="2" borderId="7" xfId="0" applyNumberFormat="1" applyFill="1" applyBorder="1"/>
    <xf numFmtId="0" fontId="0" fillId="0" borderId="5" xfId="0" applyBorder="1"/>
    <xf numFmtId="0" fontId="1" fillId="0" borderId="5" xfId="0" applyFont="1" applyBorder="1"/>
    <xf numFmtId="0" fontId="1" fillId="0" borderId="5" xfId="0" applyFont="1" applyBorder="1" applyAlignment="1">
      <alignment wrapText="1"/>
    </xf>
    <xf numFmtId="164" fontId="1" fillId="0" borderId="0" xfId="0" applyNumberFormat="1" applyFont="1"/>
    <xf numFmtId="0" fontId="1" fillId="0" borderId="6" xfId="0" applyFont="1" applyBorder="1"/>
    <xf numFmtId="164" fontId="1" fillId="0" borderId="7" xfId="0" applyNumberFormat="1" applyFont="1" applyBorder="1"/>
    <xf numFmtId="0" fontId="0" fillId="0" borderId="8" xfId="0" applyBorder="1"/>
    <xf numFmtId="0" fontId="0" fillId="2" borderId="5" xfId="0" applyFill="1" applyBorder="1"/>
    <xf numFmtId="0" fontId="0" fillId="3" borderId="9" xfId="0" applyFill="1" applyBorder="1"/>
    <xf numFmtId="164" fontId="0" fillId="3" borderId="9" xfId="0" applyNumberFormat="1" applyFill="1" applyBorder="1"/>
    <xf numFmtId="0" fontId="1" fillId="3" borderId="9" xfId="0" applyFont="1" applyFill="1" applyBorder="1"/>
    <xf numFmtId="164" fontId="1" fillId="3" borderId="9" xfId="0" applyNumberFormat="1" applyFont="1" applyFill="1" applyBorder="1"/>
    <xf numFmtId="9" fontId="0" fillId="3" borderId="9" xfId="1" applyFont="1" applyFill="1" applyBorder="1"/>
    <xf numFmtId="9" fontId="1" fillId="3" borderId="9" xfId="0" applyNumberFormat="1" applyFont="1" applyFill="1" applyBorder="1"/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EBCD9-1A61-412C-B06E-24A32C59E3F5}">
  <dimension ref="A1:F47"/>
  <sheetViews>
    <sheetView tabSelected="1" zoomScale="120" zoomScaleNormal="120" workbookViewId="0">
      <pane ySplit="1" topLeftCell="A11" activePane="bottomLeft" state="frozen"/>
      <selection pane="bottomLeft" activeCell="B46" sqref="B46"/>
    </sheetView>
  </sheetViews>
  <sheetFormatPr defaultRowHeight="14.45"/>
  <cols>
    <col min="1" max="1" width="10.7109375" bestFit="1" customWidth="1"/>
    <col min="2" max="2" width="25.7109375" customWidth="1"/>
    <col min="3" max="3" width="10.7109375" bestFit="1" customWidth="1"/>
    <col min="4" max="4" width="19.140625" customWidth="1"/>
    <col min="5" max="5" width="19.28515625" customWidth="1"/>
  </cols>
  <sheetData>
    <row r="1" spans="1:4" ht="38.450000000000003" customHeight="1" thickBot="1">
      <c r="A1" s="15"/>
      <c r="B1" s="16" t="s">
        <v>0</v>
      </c>
      <c r="C1" s="16" t="s">
        <v>1</v>
      </c>
      <c r="D1" s="17" t="s">
        <v>2</v>
      </c>
    </row>
    <row r="2" spans="1:4">
      <c r="A2" s="13"/>
      <c r="B2" s="13" t="s">
        <v>3</v>
      </c>
      <c r="C2" s="14">
        <v>10.8</v>
      </c>
      <c r="D2" s="14" t="s">
        <v>4</v>
      </c>
    </row>
    <row r="3" spans="1:4">
      <c r="A3" s="3"/>
      <c r="B3" s="3" t="s">
        <v>5</v>
      </c>
      <c r="C3" s="6">
        <v>29</v>
      </c>
      <c r="D3" t="s">
        <v>4</v>
      </c>
    </row>
    <row r="4" spans="1:4">
      <c r="A4" s="1"/>
      <c r="B4" s="1" t="s">
        <v>6</v>
      </c>
      <c r="C4" s="7">
        <v>9.3000000000000007</v>
      </c>
      <c r="D4" s="14" t="s">
        <v>4</v>
      </c>
    </row>
    <row r="5" spans="1:4">
      <c r="A5" s="3"/>
      <c r="B5" s="3" t="s">
        <v>7</v>
      </c>
      <c r="C5" s="6">
        <v>1.9</v>
      </c>
      <c r="D5" t="s">
        <v>4</v>
      </c>
    </row>
    <row r="6" spans="1:4">
      <c r="A6" s="1"/>
      <c r="B6" s="1" t="s">
        <v>8</v>
      </c>
      <c r="C6" s="7">
        <v>1.9</v>
      </c>
      <c r="D6" s="14" t="s">
        <v>4</v>
      </c>
    </row>
    <row r="7" spans="1:4">
      <c r="B7" s="10" t="s">
        <v>9</v>
      </c>
      <c r="C7" s="5">
        <v>14.4</v>
      </c>
      <c r="D7" t="s">
        <v>10</v>
      </c>
    </row>
    <row r="8" spans="1:4">
      <c r="A8" s="1"/>
      <c r="B8" s="1" t="s">
        <v>11</v>
      </c>
      <c r="C8" s="7">
        <v>92</v>
      </c>
      <c r="D8" s="14" t="s">
        <v>10</v>
      </c>
    </row>
    <row r="9" spans="1:4">
      <c r="B9" s="11" t="s">
        <v>12</v>
      </c>
      <c r="C9" s="5">
        <v>24.3</v>
      </c>
      <c r="D9" t="s">
        <v>10</v>
      </c>
    </row>
    <row r="10" spans="1:4">
      <c r="A10" s="1"/>
      <c r="B10" s="1" t="s">
        <v>13</v>
      </c>
      <c r="C10" s="7">
        <v>26.6</v>
      </c>
      <c r="D10" s="14" t="s">
        <v>4</v>
      </c>
    </row>
    <row r="11" spans="1:4">
      <c r="B11" t="s">
        <v>14</v>
      </c>
      <c r="C11" s="5">
        <v>12.4</v>
      </c>
      <c r="D11" t="s">
        <v>10</v>
      </c>
    </row>
    <row r="12" spans="1:4">
      <c r="A12" s="8"/>
      <c r="B12" s="8" t="s">
        <v>15</v>
      </c>
      <c r="C12" s="9">
        <v>12.5</v>
      </c>
      <c r="D12" s="14" t="s">
        <v>4</v>
      </c>
    </row>
    <row r="13" spans="1:4">
      <c r="A13" s="8"/>
      <c r="B13" s="8" t="s">
        <v>16</v>
      </c>
      <c r="C13" s="9">
        <v>1.9</v>
      </c>
      <c r="D13" s="14" t="s">
        <v>4</v>
      </c>
    </row>
    <row r="14" spans="1:4">
      <c r="B14" t="s">
        <v>17</v>
      </c>
      <c r="C14" s="5">
        <v>2.9</v>
      </c>
      <c r="D14" t="s">
        <v>4</v>
      </c>
    </row>
    <row r="15" spans="1:4">
      <c r="A15" s="1"/>
      <c r="B15" s="2" t="s">
        <v>18</v>
      </c>
      <c r="C15" s="2">
        <v>1.7</v>
      </c>
      <c r="D15" s="14" t="s">
        <v>4</v>
      </c>
    </row>
    <row r="16" spans="1:4">
      <c r="A16" s="3"/>
      <c r="B16" s="4" t="s">
        <v>19</v>
      </c>
      <c r="C16" s="5">
        <v>66.3</v>
      </c>
      <c r="D16" t="s">
        <v>4</v>
      </c>
    </row>
    <row r="17" spans="1:4">
      <c r="A17" s="1"/>
      <c r="B17" s="2" t="s">
        <v>20</v>
      </c>
      <c r="C17" s="2">
        <v>37.4</v>
      </c>
      <c r="D17" s="14" t="s">
        <v>10</v>
      </c>
    </row>
    <row r="18" spans="1:4">
      <c r="A18" s="3"/>
      <c r="B18" s="4" t="s">
        <v>21</v>
      </c>
      <c r="C18" s="5">
        <v>8.6</v>
      </c>
      <c r="D18" t="s">
        <v>10</v>
      </c>
    </row>
    <row r="19" spans="1:4">
      <c r="A19" s="1"/>
      <c r="B19" s="2" t="s">
        <v>22</v>
      </c>
      <c r="C19" s="2">
        <v>11.6</v>
      </c>
      <c r="D19" s="14" t="s">
        <v>10</v>
      </c>
    </row>
    <row r="20" spans="1:4">
      <c r="A20" s="3"/>
      <c r="B20" s="4" t="s">
        <v>23</v>
      </c>
      <c r="C20" s="5">
        <v>35.700000000000003</v>
      </c>
      <c r="D20" t="s">
        <v>10</v>
      </c>
    </row>
    <row r="21" spans="1:4">
      <c r="A21" s="1"/>
      <c r="B21" s="2" t="s">
        <v>24</v>
      </c>
      <c r="C21" s="2">
        <v>7.8</v>
      </c>
      <c r="D21" s="14" t="s">
        <v>4</v>
      </c>
    </row>
    <row r="22" spans="1:4">
      <c r="A22" s="3"/>
      <c r="B22" s="4" t="s">
        <v>25</v>
      </c>
      <c r="C22" s="5">
        <v>11.9</v>
      </c>
      <c r="D22" t="s">
        <v>26</v>
      </c>
    </row>
    <row r="23" spans="1:4">
      <c r="A23" s="1"/>
      <c r="B23" s="2" t="s">
        <v>27</v>
      </c>
      <c r="C23" s="2">
        <v>24</v>
      </c>
      <c r="D23" s="14" t="s">
        <v>4</v>
      </c>
    </row>
    <row r="24" spans="1:4">
      <c r="A24" s="3"/>
      <c r="B24" s="4" t="s">
        <v>28</v>
      </c>
      <c r="C24" s="5">
        <v>29.7</v>
      </c>
      <c r="D24" t="s">
        <v>26</v>
      </c>
    </row>
    <row r="25" spans="1:4">
      <c r="A25" s="1"/>
      <c r="B25" s="2" t="s">
        <v>29</v>
      </c>
      <c r="C25" s="2">
        <v>13</v>
      </c>
      <c r="D25" s="14" t="s">
        <v>10</v>
      </c>
    </row>
    <row r="26" spans="1:4">
      <c r="A26" s="3"/>
      <c r="B26" s="4" t="s">
        <v>30</v>
      </c>
      <c r="C26" s="5">
        <v>25.7</v>
      </c>
      <c r="D26" t="s">
        <v>10</v>
      </c>
    </row>
    <row r="27" spans="1:4">
      <c r="A27" s="1"/>
      <c r="B27" s="2" t="s">
        <v>31</v>
      </c>
      <c r="C27" s="2">
        <v>30.6</v>
      </c>
      <c r="D27" s="14" t="s">
        <v>4</v>
      </c>
    </row>
    <row r="28" spans="1:4">
      <c r="A28" s="3"/>
      <c r="B28" s="4" t="s">
        <v>32</v>
      </c>
      <c r="C28" s="5">
        <v>20.5</v>
      </c>
      <c r="D28" t="s">
        <v>4</v>
      </c>
    </row>
    <row r="29" spans="1:4">
      <c r="A29" s="1"/>
      <c r="B29" s="2" t="s">
        <v>33</v>
      </c>
      <c r="C29" s="2">
        <v>8.3000000000000007</v>
      </c>
      <c r="D29" s="14" t="s">
        <v>10</v>
      </c>
    </row>
    <row r="30" spans="1:4">
      <c r="A30" s="3"/>
      <c r="B30" s="4" t="s">
        <v>34</v>
      </c>
      <c r="C30" s="5">
        <v>7.9</v>
      </c>
      <c r="D30" t="s">
        <v>10</v>
      </c>
    </row>
    <row r="31" spans="1:4">
      <c r="A31" s="1"/>
      <c r="B31" s="2" t="s">
        <v>35</v>
      </c>
      <c r="C31" s="2">
        <v>17.100000000000001</v>
      </c>
      <c r="D31" s="14" t="s">
        <v>10</v>
      </c>
    </row>
    <row r="32" spans="1:4">
      <c r="A32" s="3"/>
      <c r="B32" s="4" t="s">
        <v>36</v>
      </c>
      <c r="C32" s="5">
        <v>9.4</v>
      </c>
      <c r="D32" t="s">
        <v>10</v>
      </c>
    </row>
    <row r="33" spans="1:6">
      <c r="A33" s="1"/>
      <c r="B33" s="2" t="s">
        <v>37</v>
      </c>
      <c r="C33" s="2">
        <v>8.8000000000000007</v>
      </c>
      <c r="D33" s="14" t="s">
        <v>10</v>
      </c>
    </row>
    <row r="34" spans="1:6">
      <c r="A34" s="3"/>
      <c r="B34" s="4" t="s">
        <v>38</v>
      </c>
      <c r="C34" s="5">
        <v>33.9</v>
      </c>
      <c r="D34" t="s">
        <v>10</v>
      </c>
    </row>
    <row r="35" spans="1:6">
      <c r="A35" s="1"/>
      <c r="B35" s="2" t="s">
        <v>39</v>
      </c>
      <c r="C35" s="2">
        <v>29.1</v>
      </c>
      <c r="D35" s="14" t="s">
        <v>4</v>
      </c>
    </row>
    <row r="36" spans="1:6">
      <c r="A36" s="3"/>
      <c r="B36" t="s">
        <v>40</v>
      </c>
      <c r="C36" s="4">
        <v>2.1</v>
      </c>
      <c r="D36" t="s">
        <v>4</v>
      </c>
    </row>
    <row r="37" spans="1:6" ht="15" thickBot="1">
      <c r="A37" s="21"/>
      <c r="B37" s="22" t="s">
        <v>41</v>
      </c>
      <c r="C37" s="22">
        <v>19.3</v>
      </c>
      <c r="D37" s="22" t="s">
        <v>4</v>
      </c>
    </row>
    <row r="38" spans="1:6">
      <c r="A38" s="19" t="s">
        <v>42</v>
      </c>
      <c r="C38" s="20">
        <f>SUM(C2:C37)</f>
        <v>700.3</v>
      </c>
    </row>
    <row r="39" spans="1:6">
      <c r="A39" s="12"/>
      <c r="C39" s="18"/>
    </row>
    <row r="40" spans="1:6">
      <c r="B40" s="12" t="s">
        <v>43</v>
      </c>
      <c r="C40" s="12">
        <v>28</v>
      </c>
      <c r="D40" t="s">
        <v>26</v>
      </c>
    </row>
    <row r="42" spans="1:6">
      <c r="B42" s="12" t="s">
        <v>44</v>
      </c>
      <c r="C42" s="18">
        <f>C38+C40</f>
        <v>728.3</v>
      </c>
      <c r="E42" s="5"/>
    </row>
    <row r="44" spans="1:6">
      <c r="B44" s="23"/>
      <c r="C44" s="24" t="s">
        <v>45</v>
      </c>
      <c r="D44" s="23" t="s">
        <v>46</v>
      </c>
      <c r="E44" s="23" t="s">
        <v>47</v>
      </c>
      <c r="F44" s="25" t="s">
        <v>48</v>
      </c>
    </row>
    <row r="45" spans="1:6">
      <c r="B45" s="23" t="s">
        <v>49</v>
      </c>
      <c r="C45" s="24">
        <f>C22+C24</f>
        <v>41.6</v>
      </c>
      <c r="D45" s="27">
        <f>C45/SUM(C45:C46)</f>
        <v>0.10345685152947028</v>
      </c>
      <c r="E45" s="24">
        <f>E47*D45</f>
        <v>30.850833126088041</v>
      </c>
      <c r="F45" s="26">
        <f>C45+E45+C40</f>
        <v>100.45083312608804</v>
      </c>
    </row>
    <row r="46" spans="1:6">
      <c r="B46" s="23" t="s">
        <v>50</v>
      </c>
      <c r="C46" s="24">
        <f>C7+C8+C9+C11+C17+C18+C19+C20+C25+C26+C29+C30+C31+C32+C33+C34</f>
        <v>360.5</v>
      </c>
      <c r="D46" s="27">
        <f>C46/SUM(C45:C46)</f>
        <v>0.89654314847052963</v>
      </c>
      <c r="E46" s="24">
        <f>E47*D46</f>
        <v>267.349166873912</v>
      </c>
      <c r="F46" s="26">
        <f>C46+E46</f>
        <v>627.84916687391205</v>
      </c>
    </row>
    <row r="47" spans="1:6" s="12" customFormat="1">
      <c r="B47" s="25"/>
      <c r="C47" s="26">
        <f>SUM(C45:C46)</f>
        <v>402.1</v>
      </c>
      <c r="D47" s="28">
        <f>SUM(D45:D46)</f>
        <v>0.99999999999999989</v>
      </c>
      <c r="E47" s="26">
        <f>SUM(C2:C6,C10,C12:C16,C21,C23,C27:C28,C35:C37)</f>
        <v>298.20000000000005</v>
      </c>
      <c r="F47" s="26">
        <f>SUM(F45:F46)</f>
        <v>728.30000000000007</v>
      </c>
    </row>
  </sheetData>
  <autoFilter ref="A1:E46" xr:uid="{6E9EBCD9-1A61-412C-B06E-24A32C59E3F5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5F25KTUSNP4X-205032580-169958</_dlc_DocId>
    <_dlc_DocIdUrl xmlns="d65e48b5-f38d-431e-9b4f-47403bf4583f">
      <Url>https://rkas.sharepoint.com/Kliendisuhted/_layouts/15/DocIdRedir.aspx?ID=5F25KTUSNP4X-205032580-169958</Url>
      <Description>5F25KTUSNP4X-205032580-169958</Description>
    </_dlc_DocIdUrl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J 4 E A A B Q S w M E F A A C A A g A F E w W W 8 U 2 S p y k A A A A 9 g A A A B I A H A B D b 2 5 m a W c v U G F j a 2 F n Z S 5 4 b W w g o h g A K K A U A A A A A A A A A A A A A A A A A A A A A A A A A A A A h Y 9 B D o I w F E S v Q r q n h a q J I Z + y M O w k M T E x b p t a o R E + h h b L 3 V x 4 J K 8 g R l F 3 L u f N W 8 z c r z f I h q Y O L r q z p s W U x D Q i g U b V H g y W K e n d M V y S T M B G q p M s d T D K a J P B H l J S O X d O G P P e U z + j b V c y H k U x 2 x f r r a p 0 I 8 l H N v / l 0 K B 1 E p U m A n a v M Y L T e M 4 p X 4 y b g E 0 Q C o N f g Y / d s / 2 B s O p r 1 3 d a a B f m O b A p A n t / E A 9 Q S w M E F A A C A A g A F E w W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R M F l v o 1 G Z T m A E A A M E O A A A T A B w A R m 9 y b X V s Y X M v U 2 V j d G l v b j E u b S C i G A A o o B Q A A A A A A A A A A A A A A A A A A A A A A A A A A A D d 1 s F q 4 z A Q A N B 7 I P 8 w q B c H j I n l 5 N K S Q 0 k p t C E 0 b L K n O I T Z e J K K y p K R 5 L J L y N / s N / Q H 8 m P r N G 2 6 C 9 5 D a X K I f L E Z D Z J H D 4 a x t H B C K x j v 3 / F V s 9 F s 2 E c 0 l M E F m + A P S e 1 2 D M E I V w R x i 0 E P J L l m A 6 p n r E u z o C o y y p b R a 6 o N b o W k q K + V I + V s w P q X 6 X d L x q a o n H D p t 8 H 1 G E Z C P q f D w T C d b F + 2 L 0 L Z g p 6 c F V q r 9 O F + A A W K V e k w F 4 p g u P 1 N K E t L w N P D 9 5 x H T 9 q Y 0 s 6 f 0 Y h q Y + B z b V E K S 9 K B K s 0 K J Z a Y R U W 2 Z K 0 Q p n d 5 I S m v f g h 3 J f Z Y H C V s 1 g r 3 R R x K 7 L 3 V s 5 7 e Z b 1 D 5 W y 2 m d 6 g w 9 l b + g X r P 6 J a V b c z + V X Q 7 j p e M 6 O J Q W W X 2 u R 9 L c t c 7 R Z t 8 L 5 J u F 6 z f T x m I b h q D R z 9 d J s Q 3 u P 8 n / i m 1 W w I V X t g r Q / 3 3 4 f X + / B j + P D P + n z E k y + 5 J f 6 7 J f V u y T H c k v + 5 f d a h 6 7 9 D t 9 6 h e w y H 7 q n 7 W 8 d / n 0 6 9 T + c Y P p 1 T + 3 z M B x B w f 4 0 8 m R G 8 N v J 8 T v D a 7 i x m h b 9 7 X e K v x d n 0 u j 9 Q S w E C L Q A U A A I A C A A U T B Z b x T Z K n K Q A A A D 2 A A A A E g A A A A A A A A A A A A A A A A A A A A A A Q 2 9 u Z m l n L 1 B h Y 2 t h Z 2 U u e G 1 s U E s B A i 0 A F A A C A A g A F E w W W w / K 6 a u k A A A A 6 Q A A A B M A A A A A A A A A A A A A A A A A 8 A A A A F t D b 2 5 0 Z W 5 0 X 1 R 5 c G V z X S 5 4 b W x Q S w E C L Q A U A A I A C A A U T B Z b 6 N R m U 5 g B A A D B D g A A E w A A A A A A A A A A A A A A A A D h A Q A A R m 9 y b X V s Y X M v U 2 V j d G l v b j E u b V B L B Q Y A A A A A A w A D A M I A A A D G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t S g A A A A A A A E t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Z W E z M D B m M i 0 4 N z M 2 L T Q w M z Y t Y T Q 2 M S 0 5 O D Y 1 M z R m Y 2 U x Y m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T Z U M D c 6 N T A 6 M j E u M D I z N T I 1 N l o i I C 8 + P E V u d H J 5 I F R 5 c G U 9 I k Z p b G x D b 2 x 1 b W 5 U e X B l c y I g V m F s d W U 9 I n N C Z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N o Y W 5 n Z W Q g V H l w Z S 5 7 Q 2 9 s d W 1 u M S w w f S Z x d W 9 0 O y w m c X V v d D t T Z W N 0 a W 9 u M S 9 U Y W J s Z T A w M S A o U G F n Z S A x K S 9 D a G F u Z 2 V k I F R 5 c G U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M D E g K F B h Z 2 U g M S k v Q 2 h h b m d l Z C B U e X B l L n t D b 2 x 1 b W 4 x L D B 9 J n F 1 b 3 Q 7 L C Z x d W 9 0 O 1 N l Y 3 R p b 2 4 x L 1 R h Y m x l M D A x I C h Q Y W d l I D E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g 5 Y j Y z Z j E z L T U 0 O D M t N D A w Y S 0 4 Y z l l L W Q w Z T N l N 2 U 5 M z U 5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x N l Q w N z o 1 M D o y M S 4 w N D A 5 N z U x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x K S 9 D a G F u Z 2 V k I F R 5 c G U u e 0 N v b H V t b j E s M H 0 m c X V v d D s s J n F 1 b 3 Q 7 U 2 V j d G l v b j E v V G F i b G U w M D I g K F B h Z 2 U g M S k v Q 2 h h b m d l Z C B U e X B l L n t D b 2 x 1 b W 4 y L D F 9 J n F 1 b 3 Q 7 L C Z x d W 9 0 O 1 N l Y 3 R p b 2 4 x L 1 R h Y m x l M D A y I C h Q Y W d l I D E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i A o U G F n Z S A x K S 9 D a G F u Z 2 V k I F R 5 c G U u e 0 N v b H V t b j E s M H 0 m c X V v d D s s J n F 1 b 3 Q 7 U 2 V j d G l v b j E v V G F i b G U w M D I g K F B h Z 2 U g M S k v Q 2 h h b m d l Z C B U e X B l L n t D b 2 x 1 b W 4 y L D F 9 J n F 1 b 3 Q 7 L C Z x d W 9 0 O 1 N l Y 3 R p b 2 4 x L 1 R h Y m x l M D A y I C h Q Y W d l I D E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x Y 2 U y O G J k L T J k M T I t N D M 3 Z S 0 5 Z j R m L T Q 1 M D N k Z j h k N z h i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E 2 V D A 3 O j U w O j I x L j A 0 N T k 1 M T F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M g K F B h Z 2 U g M S k v Q 2 h h b m d l Z C B U e X B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D A z I C h Q Y W d l I D E p L 0 N o Y W 5 n Z W Q g V H l w Z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M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x K S 9 U Y W J s Z T A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2 Z j g x Z T l j L W R l M G Q t N G R i M y 0 4 N D c 3 L W N l M T k 2 Z m V h Z j c 0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E 2 V D A 3 O j U w O j I x L j A 0 O T Y z N j J a I i A v P j x F b n R y e S B U e X B l P S J G a W x s Q 2 9 s d W 1 u V H l w Z X M i I F Z h b H V l P S J z Q m d Z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K S 9 D a G F u Z 2 V k I F R 5 c G U u e 0 N v b H V t b j E s M H 0 m c X V v d D s s J n F 1 b 3 Q 7 U 2 V j d G l v b j E v V G F i b G U w M D U g K F B h Z 2 U g M S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A 1 I C h Q Y W d l I D E p L 0 N o Y W 5 n Z W Q g V H l w Z S 5 7 Q 2 9 s d W 1 u M S w w f S Z x d W 9 0 O y w m c X V v d D t T Z W N 0 a W 9 u M S 9 U Y W J s Z T A w N S A o U G F n Z S A x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1 J T I w K F B h Z 2 U l M j A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S k v V G F i b G U w M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M G I w N z J l O S 1 h N T k w L T Q z M m U t Y j Y 5 N i 0 z M z h h N j d m N G M w O W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x N l Q w N z o 1 M D o y M S 4 w N T U y N T A 3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Q g K F B h Z 2 U g M S k v Q 2 h h b m d l Z C B U e X B l L n t D b 2 x 1 b W 4 x L D B 9 J n F 1 b 3 Q 7 L C Z x d W 9 0 O 1 N l Y 3 R p b 2 4 x L 1 R h Y m x l M D A 0 I C h Q Y W d l I D E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w N C A o U G F n Z S A x K S 9 D a G F u Z 2 V k I F R 5 c G U u e 0 N v b H V t b j E s M H 0 m c X V v d D s s J n F 1 b 3 Q 7 U 2 V j d G l v b j E v V G F i b G U w M D Q g K F B h Z 2 U g M S k v Q 2 h h b m d l Z C B U e X B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E p L 1 R h Y m x l M D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N i Y j V m Y j Y t Y T I 5 Y S 0 0 Z W E 0 L W I x N W M t Y j g 0 N j Z h Y T A z M D d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E 2 V D A 3 O j U z O j E y L j A 2 M D U y M T Z a I i A v P j x F b n R y e S B U e X B l P S J G a W x s Q 2 9 s d W 1 u V H l w Z X M i I F Z h b H V l P S J z Q m d Z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0 M j A w Z G V j L T g 2 Y W U t N D g x Z S 1 h Y j N j L W J m N T Q 4 Z D Y 0 Z D l h O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N v d W 5 0 I i B W Y W x 1 Z T 0 i b D I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V u Y W J s Z W Q i I F Z h b H V l P S J s M C I g L z 4 8 R W 5 0 c n k g V H l w Z T 0 i R m l s b E x h c 3 R V c G R h d G V k I i B W Y W x 1 Z T 0 i Z D I w M j U t M D c t M T Z U M D c 6 N T M 6 M T I u M D Q 5 M z E 5 M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S k g K D I p L 0 F 1 d G 9 S Z W 1 v d m V k Q 2 9 s d W 1 u c z E u e 0 N v b H V t b j E s M H 0 m c X V v d D s s J n F 1 b 3 Q 7 U 2 V j d G l v b j E v V G F i b G U w M D I g K F B h Z 2 U g M S k g K D I p L 0 F 1 d G 9 S Z W 1 v d m V k Q 2 9 s d W 1 u c z E u e 0 N v b H V t b j I s M X 0 m c X V v d D s s J n F 1 b 3 Q 7 U 2 V j d G l v b j E v V G F i b G U w M D I g K F B h Z 2 U g M S k g K D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D I g K F B h Z 2 U g M S k g K D I p L 0 F 1 d G 9 S Z W 1 v d m V k Q 2 9 s d W 1 u c z E u e 0 N v b H V t b j E s M H 0 m c X V v d D s s J n F 1 b 3 Q 7 U 2 V j d G l v b j E v V G F i b G U w M D I g K F B h Z 2 U g M S k g K D I p L 0 F 1 d G 9 S Z W 1 v d m V k Q 2 9 s d W 1 u c z E u e 0 N v b H V t b j I s M X 0 m c X V v d D s s J n F 1 b 3 Q 7 U 2 V j d G l v b j E v V G F i b G U w M D I g K F B h Z 2 U g M S k g K D I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S k l M j A o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N 2 J l Z m N i N C 1 h N z V l L T Q 2 Y z g t Y W N m Y y 0 1 N G U w N 2 I 1 N j M 2 N z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T Z U M D c 6 N T M 6 M T Q u M T I w M j Q z M l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x K S A o M i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A w M y A o U G F n Z S A x K S A o M i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M l M j A o U G F n Z S U y M D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x K S U y M C g y K S 9 U Y W J s Z T A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h m O W Z k O W E y L T B k M D A t N D c x O S 0 4 N G N h L T I 4 N j I 0 N 2 I 3 M z N l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x N l Q w N z o 1 M z o x M i 4 w N j A 1 M j E 2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R m l s b E N v d W 5 0 I i B W Y W x 1 Z T 0 i b D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M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M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W q / r B 9 H v t A h l 1 M m N X S Y E U A A A A A A g A A A A A A A 2 Y A A M A A A A A Q A A A A t + w / 5 C e 6 0 M A B f h 0 + k W K H y A A A A A A E g A A A o A A A A B A A A A A + k m v u t s 5 X 5 y t B E u 4 w p d 5 W U A A A A F j P T A D z X 3 n w n x B I y k h v o V a D c c r L n d C H m i I B o 7 3 0 k K 2 Y O l G 0 n d y F R c x m g r y z a X X L r t r b / M Z v i n a L f A I w C u o 5 t D n a u 9 9 X o r J a q Y G m D 3 6 y M d f f F A A A A H c e k B E f W l M H R h N X q 8 B z 7 o u p I U r 3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26BB68-E3B5-4CCA-BCC9-FED959F48FC9}"/>
</file>

<file path=customXml/itemProps2.xml><?xml version="1.0" encoding="utf-8"?>
<ds:datastoreItem xmlns:ds="http://schemas.openxmlformats.org/officeDocument/2006/customXml" ds:itemID="{F7E08DD6-45FE-4F5D-8137-BABFA3A505A1}"/>
</file>

<file path=customXml/itemProps3.xml><?xml version="1.0" encoding="utf-8"?>
<ds:datastoreItem xmlns:ds="http://schemas.openxmlformats.org/officeDocument/2006/customXml" ds:itemID="{A0113C3B-3AB5-40F8-8279-63F20D7E1D91}"/>
</file>

<file path=customXml/itemProps4.xml><?xml version="1.0" encoding="utf-8"?>
<ds:datastoreItem xmlns:ds="http://schemas.openxmlformats.org/officeDocument/2006/customXml" ds:itemID="{F84EF563-2E7F-47BF-88F5-DD2B57DDA5F9}"/>
</file>

<file path=customXml/itemProps5.xml><?xml version="1.0" encoding="utf-8"?>
<ds:datastoreItem xmlns:ds="http://schemas.openxmlformats.org/officeDocument/2006/customXml" ds:itemID="{74077FFD-559A-49EF-9F02-3DDB685D79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Anti Talves</dc:creator>
  <cp:keywords/>
  <dc:description/>
  <cp:lastModifiedBy>Anti Talves</cp:lastModifiedBy>
  <cp:revision/>
  <dcterms:created xsi:type="dcterms:W3CDTF">2025-07-16T07:49:17Z</dcterms:created>
  <dcterms:modified xsi:type="dcterms:W3CDTF">2025-10-21T19:27:22Z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-1172454424</vt:i4>
  </property>
  <property fmtid="{D5CDD505-2E9C-101B-9397-08002B2CF9AE}" pid="3" name="_NewReviewCycle">
    <vt:lpwstr/>
  </property>
  <property fmtid="{D5CDD505-2E9C-101B-9397-08002B2CF9AE}" pid="4" name="_EmailSubject">
    <vt:lpwstr>Mäealuse eksplikatsioon</vt:lpwstr>
  </property>
  <property fmtid="{D5CDD505-2E9C-101B-9397-08002B2CF9AE}" pid="5" name="_AuthorEmail">
    <vt:lpwstr>heli.teder@ti.ee</vt:lpwstr>
  </property>
  <property fmtid="{D5CDD505-2E9C-101B-9397-08002B2CF9AE}" pid="6" name="_AuthorEmailDisplayName">
    <vt:lpwstr>Heli Teder</vt:lpwstr>
  </property>
  <property fmtid="{D5CDD505-2E9C-101B-9397-08002B2CF9AE}" pid="7" name="_ReviewingToolsShownOnce">
    <vt:lpwstr/>
  </property>
  <property fmtid="{D5CDD505-2E9C-101B-9397-08002B2CF9AE}" pid="8" name="ContentTypeId">
    <vt:lpwstr>0x01010040C1E66C1C12A5448E2DE15E59C4812C</vt:lpwstr>
  </property>
  <property fmtid="{D5CDD505-2E9C-101B-9397-08002B2CF9AE}" pid="9" name="_dlc_DocIdItemGuid">
    <vt:lpwstr>55501e45-cf26-481a-971e-a18f75a60ac2</vt:lpwstr>
  </property>
  <property fmtid="{D5CDD505-2E9C-101B-9397-08002B2CF9AE}" pid="10" name="MediaServiceImageTags">
    <vt:lpwstr/>
  </property>
</Properties>
</file>